
<file path=[Content_Types].xml><?xml version="1.0" encoding="utf-8"?>
<Types xmlns="http://schemas.openxmlformats.org/package/2006/content-types"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Default Extension="rels" ContentType="application/vnd.openxmlformats-package.relationships+xml"/>
  <Default Extension="xml" ContentType="application/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fileVersion appName="xl" lastEdited="7" lowestEdited="7" rupBuild="11208"/>
  <workbookPr defaultThemeVersion="166925"/>
  <bookViews>
    <workbookView windowHeight="15800" windowWidth="28040" xWindow="4240" yWindow="640"/>
  </bookViews>
  <sheets>
    <sheet name="免息期计算" sheetId="2" r:id="rId5"/>
    <sheet name="信用卡账单周期" sheetId="3" r:id="rId6"/>
  </sheets>
  <calcPr calcMode="auto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<sst xmlns="http://schemas.openxmlformats.org/spreadsheetml/2006/main" count="15" uniqueCount="15">
  <si>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  </t>
  </si>
  <si>
    <t/>
    <r>
      <rPr>
        <sz val="9.75"/>
        <color rgb="FF000000"/>
        <rFont val="Calibri"/>
        <family val="2"/>
      </rPr>
      <t>可选账单日：</t>
    </r>
    <r>
      <rPr>
        <b/>
        <sz val="9.75"/>
        <color rgb="FFF54A45"/>
        <rFont val="Calibri"/>
        <family val="2"/>
      </rPr>
      <t>12-次月1</t>
    </r>
    <r>
      <rPr>
        <sz val="9.75"/>
        <color rgb="FF000000"/>
        <rFont val="Calibri"/>
        <family val="2"/>
      </rPr>
      <t xml:space="preserve"> 14-25~次月2-13，晚一天入账</t>
    </r>
  </si>
  <si>
    <t/>
    <r>
      <rPr>
        <b/>
        <sz val="9.75"/>
        <color rgb="FFF54A45"/>
        <rFont val="Calibri"/>
        <family val="2"/>
      </rPr>
      <t xml:space="preserve">21~51
</t>
    </r>
    <r>
      <rPr>
        <sz val="9.75"/>
        <color rgb="FF000000"/>
        <rFont val="Calibri"/>
        <family val="2"/>
      </rPr>
      <t>20~50</t>
    </r>
  </si>
  <si>
    <t/>
    <r>
      <rPr>
        <b/>
        <sz val="9.75"/>
        <color rgb="FF000000"/>
        <rFont val="Calibri"/>
        <family val="2"/>
      </rPr>
      <t>3-4~1-2</t>
    </r>
    <r>
      <rPr>
        <sz val="9.75"/>
        <color rgb="FF000000"/>
        <rFont val="Calibri"/>
        <family val="2"/>
      </rPr>
      <t xml:space="preserve">，7~2，9~4，11~6，13-14~8-9，17-19~12-14，21-27~16-22 （有待核实账单周期）</t>
    </r>
  </si>
  <si>
    <t/>
    <r>
      <rPr>
        <b/>
        <sz val="9.75"/>
        <color rgb="FF000000"/>
        <rFont val="Calibri"/>
        <family val="2"/>
      </rPr>
      <t xml:space="preserve">29~59
</t>
    </r>
    <r>
      <rPr>
        <sz val="9.75"/>
        <color rgb="FF000000"/>
        <rFont val="Calibri"/>
        <family val="2"/>
      </rPr>
      <t>26~58</t>
    </r>
  </si>
  <si>
    <t/>
    <r>
      <rPr>
        <sz val="9.75"/>
        <color rgb="FF000000"/>
        <rFont val="Calibri"/>
        <family val="2"/>
      </rPr>
      <t xml:space="preserve">账单日：7-10 12 14-15 17-19 21 23-27 账单日后20天为还款日,</t>
    </r>
    <r>
      <rPr>
        <b/>
        <sz val="9.75"/>
        <color rgb="FFD83931"/>
        <rFont val="Calibri"/>
        <family val="2"/>
      </rPr>
      <t>人工修改，晚一天入账</t>
    </r>
  </si>
  <si>
    <t/>
    <r>
      <rPr>
        <sz val="9.75"/>
        <color rgb="FF000000"/>
        <rFont val="Calibri"/>
        <family val="2"/>
      </rPr>
      <t>账单日：20，还款日：10；江苏银行不可以改账单日、</t>
    </r>
    <r>
      <rPr>
        <sz val="9.75"/>
        <color rgb="FFF54A45"/>
        <rFont val="Calibri"/>
        <family val="2"/>
      </rPr>
      <t>不支持财富通自动还款</t>
    </r>
    <r>
      <rPr>
        <sz val="9.75"/>
        <color rgb="FF000000"/>
        <rFont val="Calibri"/>
        <family val="2"/>
      </rPr>
      <t>，蚂蚁宝藏信用卡、腾讯超V</t>
    </r>
  </si>
  <si>
    <t/>
    <r>
      <rPr>
        <b/>
        <sz val="9.75"/>
        <color rgb="FFF54A45"/>
        <rFont val="Calibri"/>
        <family val="2"/>
      </rPr>
      <t xml:space="preserve">25~55
</t>
    </r>
    <r>
      <rPr>
        <sz val="9.75"/>
        <color rgb="FF000000"/>
        <rFont val="Calibri"/>
        <family val="2"/>
      </rPr>
      <t>19~49</t>
    </r>
  </si>
  <si>
    <t/>
    <r>
      <rPr>
        <sz val="9.75"/>
        <color rgb="FF000000"/>
        <rFont val="Calibri"/>
        <family val="2"/>
      </rPr>
      <t>可选账单日：</t>
    </r>
    <r>
      <rPr>
        <b/>
        <sz val="9.75"/>
        <color rgb="FFF54A45"/>
        <rFont val="Calibri"/>
        <family val="2"/>
      </rPr>
      <t>1~次月25、</t>
    </r>
    <r>
      <rPr>
        <sz val="9.75"/>
        <color rgb="FF000000"/>
        <rFont val="Calibri"/>
        <family val="2"/>
      </rPr>
      <t>14-28~次月1-15</t>
    </r>
  </si>
  <si>
    <t/>
    <r>
      <t>信用卡免息天数计算，只需更改最长、最短免息日以及还款日即可自动计算免息天数。（使用到IFS函数，如果显示错误可以下载高版本WPS或用飞书</t>
    </r>
    <r>
      <rPr>
        <u/>
        <sz val="9.75"/>
        <color theme="10"/>
        <rFont val="Calibri"/>
        <family val="2"/>
      </rPr>
      <t>feishu.cn</t>
    </r>
    <r>
      <t>打开）</t>
    </r>
  </si>
  <si>
    <t/>
    <r>
      <rPr>
        <b/>
        <sz val="9.75"/>
        <color rgb="FFF54A45"/>
        <rFont val="Calibri"/>
        <family val="2"/>
      </rPr>
      <t>25~55</t>
    </r>
    <r>
      <rPr>
        <sz val="9.75"/>
        <color rgb="FF000000"/>
        <rFont val="Calibri"/>
        <family val="2"/>
      </rPr>
      <t xml:space="preserve"> 19~49</t>
    </r>
  </si>
  <si>
    <t/>
    <r>
      <rPr>
        <sz val="9.75"/>
        <color rgb="FF000000"/>
        <rFont val="Calibri"/>
        <family val="2"/>
      </rPr>
      <t>可选账单日：</t>
    </r>
    <r>
      <rPr>
        <b/>
        <sz val="9.75"/>
        <color rgb="FFF54A45"/>
        <rFont val="Calibri"/>
        <family val="2"/>
      </rPr>
      <t>1-次月25</t>
    </r>
    <r>
      <rPr>
        <sz val="9.75"/>
        <color rgb="FF000000"/>
        <rFont val="Calibri"/>
        <family val="2"/>
      </rPr>
      <t xml:space="preserve"> 14-次月1 15-次月2 16-次月3 17-次月4 18-次月5 19-次月6 20-次月7 21-次月8 22-次月9 23-次月10 24-次月11 25-次月12 26-次月13 27-次月14 28-次月15</t>
    </r>
  </si>
  <si>
    <t/>
    <r>
      <rPr>
        <b/>
        <sz val="9.75"/>
        <color rgb="FFF54A45"/>
        <rFont val="Calibri"/>
        <family val="2"/>
      </rPr>
      <t>50~20</t>
    </r>
    <r>
      <rPr>
        <sz val="9.75"/>
        <color rgb="FF000000"/>
        <rFont val="Calibri"/>
        <family val="2"/>
      </rPr>
      <t xml:space="preserve"> 19~49</t>
    </r>
  </si>
  <si>
    <t/>
    <r>
      <rPr>
        <sz val="9.75"/>
        <color rgb="FF000000"/>
        <rFont val="Calibri"/>
        <family val="2"/>
      </rPr>
      <t>可选账单日：</t>
    </r>
    <r>
      <rPr>
        <b/>
        <sz val="9.75"/>
        <color rgb="FFF54A45"/>
        <rFont val="Calibri"/>
        <family val="2"/>
      </rPr>
      <t>12-次月1</t>
    </r>
    <r>
      <rPr>
        <sz val="9.75"/>
        <color rgb="FF000000"/>
        <rFont val="Calibri"/>
        <family val="2"/>
      </rPr>
      <t xml:space="preserve"> 14-次月2 15-次月3 16-次月4 17-次月5 18-次月6 19-次月7 20-次月8 21-次月9 22-次月10 23-次月11 24-次月12 25-次月13</t>
    </r>
  </si>
  <si>
    <t/>
    <r>
      <rPr>
        <b/>
        <sz val="9.75"/>
        <color rgb="FF000000"/>
        <rFont val="Calibri"/>
        <family val="2"/>
      </rPr>
      <t>30~60</t>
    </r>
    <r>
      <rPr>
        <sz val="9.75"/>
        <color rgb="FF000000"/>
        <rFont val="Calibri"/>
        <family val="2"/>
      </rPr>
      <t xml:space="preserve"> 27~57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</si>
</sst>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&quot;月&quot;"/>
  </numFmts>
  <fonts count="35">
    <font>
      <sz val="10"/>
      <color theme="1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b val="true"/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b val="true"/>
      <sz val="9.75"/>
      <color rgb="FFD83931"/>
      <name val="Calibri"/>
      <family val="2"/>
      <scheme val="minor"/>
    </font>
    <font>
      <b val="true"/>
      <sz val="9.75"/>
      <color rgb="FF000000"/>
      <name val="Calibri"/>
      <family val="2"/>
      <scheme val="minor"/>
    </font>
    <font>
      <b val="true"/>
      <sz val="9.75"/>
      <color rgb="FF1F2329"/>
      <name val="Calibri"/>
      <family val="2"/>
      <scheme val="minor"/>
    </font>
    <font>
      <b val="true"/>
      <sz val="9.75"/>
      <color rgb="FF34C724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F54A45"/>
      <name val="Calibri"/>
      <family val="2"/>
      <scheme val="minor"/>
    </font>
    <font>
      <b val="true"/>
      <sz val="9.75"/>
      <color rgb="FFF54A45"/>
      <name val="Calibri"/>
      <family val="2"/>
      <scheme val="minor"/>
    </font>
    <font>
      <b val="true"/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trike val="true"/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b val="true"/>
      <sz val="9.75"/>
      <color rgb="FF000000"/>
      <name val="Calibri"/>
      <family val="2"/>
      <scheme val="minor"/>
    </font>
    <font>
      <b val="true"/>
      <sz val="9.75"/>
      <color rgb="FFF54A45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trike val="true"/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  <font>
      <sz val="9.75"/>
      <color rgb="FF000000"/>
      <name val="Calibri"/>
      <family val="2"/>
      <scheme val="minor"/>
    </font>
  </fonts>
  <fills count="2">
    <fill>
      <patternFill patternType="none">
        <fgColor/>
        <bgColor/>
      </patternFill>
    </fill>
    <fill>
      <patternFill patternType="gray125">
        <fgColor/>
        <bgColor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</borders>
  <cellStyleXfs count="1">
    <xf applyAlignment="true" applyBorder="false" applyFill="false" applyFont="false" applyNumberFormat="false" applyProtection="false" borderId="0" fillId="0" fontId="0" numFmtId="0"/>
  </cellStyleXfs>
  <cellXfs count="35">
    <xf applyAlignment="false" applyBorder="false" applyFill="false" applyFont="false" applyNumberFormat="false" applyProtection="false" borderId="0" fillId="0" fontId="0" numFmtId="0" xfId="0">
      <alignment vertical="center"/>
    </xf>
    <xf applyAlignment="true" applyBorder="false" applyFill="false" applyFont="true" applyNumberFormat="false" applyProtection="false" borderId="1" fillId="0" fontId="1" numFmtId="0" xfId="0">
      <alignment horizontal="center" vertical="center"/>
    </xf>
    <xf applyAlignment="true" applyBorder="false" applyFill="false" applyFont="true" applyNumberFormat="false" applyProtection="false" borderId="2" fillId="0" fontId="2" numFmtId="0" xfId="0">
      <alignment horizontal="center" vertical="center"/>
    </xf>
    <xf applyAlignment="true" applyBorder="false" applyFill="false" applyFont="true" applyNumberFormat="false" applyProtection="false" borderId="3" fillId="0" fontId="3" numFmtId="0" xfId="0">
      <alignment horizontal="center" vertical="center"/>
    </xf>
    <xf applyAlignment="true" applyBorder="false" applyFill="false" applyFont="true" applyNumberFormat="false" applyProtection="false" borderId="4" fillId="0" fontId="4" numFmtId="0" xfId="0">
      <alignment vertical="center"/>
    </xf>
    <xf applyAlignment="true" applyBorder="false" applyFill="false" applyFont="true" applyNumberFormat="false" applyProtection="false" borderId="5" fillId="0" fontId="5" numFmtId="0" xfId="0">
      <alignment vertical="center"/>
    </xf>
    <xf applyAlignment="true" applyBorder="false" applyFill="false" applyFont="true" applyNumberFormat="false" applyProtection="false" borderId="6" fillId="0" fontId="6" numFmtId="0" xfId="0">
      <alignment horizontal="center" vertical="center" wrapText="true"/>
    </xf>
    <xf applyAlignment="true" applyBorder="false" applyFill="false" applyFont="true" applyNumberFormat="false" applyProtection="false" borderId="7" fillId="0" fontId="7" numFmtId="0" xfId="0">
      <alignment horizontal="center" vertical="center"/>
    </xf>
    <xf applyAlignment="true" applyBorder="false" applyFill="false" applyFont="true" applyNumberFormat="false" applyProtection="false" borderId="8" fillId="0" fontId="8" numFmtId="0" xfId="0">
      <alignment horizontal="center" vertical="center" wrapText="true"/>
    </xf>
    <xf applyAlignment="true" applyBorder="false" applyFill="false" applyFont="true" applyNumberFormat="false" applyProtection="false" borderId="9" fillId="0" fontId="9" numFmtId="0" xfId="0">
      <alignment horizontal="center" vertical="center"/>
    </xf>
    <xf applyAlignment="true" applyBorder="false" applyFill="false" applyFont="true" applyNumberFormat="false" applyProtection="false" borderId="10" fillId="0" fontId="10" numFmtId="0" xfId="0">
      <alignment horizontal="center" vertical="center" wrapText="true"/>
    </xf>
    <xf applyAlignment="true" applyBorder="false" applyFill="false" applyFont="true" applyNumberFormat="false" applyProtection="false" borderId="11" fillId="0" fontId="11" numFmtId="0" xfId="0">
      <alignment horizontal="center" vertical="center"/>
    </xf>
    <xf applyAlignment="true" applyBorder="false" applyFill="false" applyFont="true" applyNumberFormat="false" applyProtection="false" borderId="12" fillId="0" fontId="12" numFmtId="0" xfId="0">
      <alignment horizontal="center" vertical="center"/>
    </xf>
    <xf applyAlignment="true" applyBorder="false" applyFill="false" applyFont="true" applyNumberFormat="false" applyProtection="false" borderId="13" fillId="0" fontId="13" numFmtId="0" xfId="0">
      <alignment vertical="center" wrapText="true"/>
    </xf>
    <xf applyAlignment="true" applyBorder="false" applyFill="false" applyFont="true" applyNumberFormat="false" applyProtection="false" borderId="14" fillId="0" fontId="14" numFmtId="0" xfId="0">
      <alignment vertical="center"/>
    </xf>
    <xf applyAlignment="true" applyBorder="false" applyFill="false" applyFont="true" applyNumberFormat="false" applyProtection="false" borderId="15" fillId="0" fontId="15" numFmtId="0" xfId="0">
      <alignment vertical="center"/>
    </xf>
    <xf applyAlignment="true" applyBorder="false" applyFill="false" applyFont="true" applyNumberFormat="false" applyProtection="false" borderId="16" fillId="0" fontId="16" numFmtId="0" xfId="0">
      <alignment horizontal="center" vertical="center"/>
    </xf>
    <xf applyAlignment="true" applyBorder="false" applyFill="false" applyFont="true" applyNumberFormat="false" applyProtection="false" borderId="17" fillId="0" fontId="17" numFmtId="0" xfId="0">
      <alignment horizontal="center" vertical="center"/>
    </xf>
    <xf applyAlignment="true" applyBorder="false" applyFill="false" applyFont="true" applyNumberFormat="false" applyProtection="false" borderId="18" fillId="0" fontId="18" numFmtId="0" xfId="0">
      <alignment horizontal="center" vertical="center" wrapText="true"/>
    </xf>
    <xf applyAlignment="true" applyBorder="false" applyFill="false" applyFont="true" applyNumberFormat="false" applyProtection="false" borderId="19" fillId="0" fontId="19" numFmtId="0" xfId="0">
      <alignment horizontal="center" vertical="center"/>
    </xf>
    <xf applyAlignment="true" applyBorder="false" applyFill="false" applyFont="true" applyNumberFormat="false" applyProtection="false" borderId="20" fillId="0" fontId="20" numFmtId="0" xfId="0">
      <alignment horizontal="center" vertical="center" wrapText="true"/>
    </xf>
    <xf applyAlignment="true" applyBorder="false" applyFill="false" applyFont="true" applyNumberFormat="false" applyProtection="false" borderId="21" fillId="0" fontId="21" numFmtId="0" xfId="0">
      <alignment vertical="center" wrapText="true"/>
    </xf>
    <xf applyAlignment="true" applyBorder="false" applyFill="false" applyFont="true" applyNumberFormat="false" applyProtection="false" borderId="22" fillId="0" fontId="22" numFmtId="0" xfId="0">
      <alignment horizontal="center" vertical="center"/>
    </xf>
    <xf applyAlignment="true" applyBorder="false" applyFill="false" applyFont="true" applyNumberFormat="true" applyProtection="false" borderId="23" fillId="0" fontId="23" numFmtId="164" xfId="0">
      <alignment horizontal="center" vertical="center"/>
    </xf>
    <xf applyAlignment="true" applyBorder="false" applyFill="false" applyFont="true" applyNumberFormat="false" applyProtection="false" borderId="24" fillId="0" fontId="24" numFmtId="0" xfId="0">
      <alignment horizontal="center" vertical="center"/>
    </xf>
    <xf applyAlignment="true" applyBorder="false" applyFill="false" applyFont="true" applyNumberFormat="false" applyProtection="false" borderId="25" fillId="0" fontId="25" numFmtId="0" xfId="0">
      <alignment horizontal="center" vertical="center"/>
    </xf>
    <xf applyAlignment="true" applyBorder="false" applyFill="false" applyFont="true" applyNumberFormat="false" applyProtection="false" borderId="26" fillId="0" fontId="26" numFmtId="0" xfId="0">
      <alignment horizontal="center" vertical="center"/>
    </xf>
    <xf applyAlignment="true" applyBorder="false" applyFill="false" applyFont="true" applyNumberFormat="false" applyProtection="false" borderId="27" fillId="0" fontId="27" numFmtId="0" xfId="0">
      <alignment horizontal="center" vertical="center" wrapText="true"/>
    </xf>
    <xf applyAlignment="true" applyBorder="false" applyFill="false" applyFont="true" applyNumberFormat="false" applyProtection="false" borderId="28" fillId="0" fontId="28" numFmtId="0" xfId="0">
      <alignment horizontal="center" vertical="center"/>
    </xf>
    <xf applyAlignment="true" applyBorder="false" applyFill="false" applyFont="true" applyNumberFormat="false" applyProtection="false" borderId="29" fillId="0" fontId="29" numFmtId="0" xfId="0">
      <alignment horizontal="left" vertical="center" wrapText="true"/>
    </xf>
    <xf applyAlignment="true" applyBorder="false" applyFill="false" applyFont="true" applyNumberFormat="false" applyProtection="false" borderId="30" fillId="0" fontId="30" numFmtId="0" xfId="0">
      <alignment vertical="center"/>
    </xf>
    <xf applyAlignment="true" applyBorder="false" applyFill="false" applyFont="true" applyNumberFormat="false" applyProtection="false" borderId="31" fillId="0" fontId="31" numFmtId="0" xfId="0">
      <alignment horizontal="center" vertical="center"/>
    </xf>
    <xf applyAlignment="true" applyBorder="false" applyFill="false" applyFont="true" applyNumberFormat="false" applyProtection="false" borderId="32" fillId="0" fontId="32" numFmtId="0" xfId="0">
      <alignment vertical="center" wrapText="true"/>
    </xf>
    <xf applyAlignment="true" applyBorder="false" applyFill="false" applyFont="true" applyNumberFormat="false" applyProtection="false" borderId="33" fillId="0" fontId="33" numFmtId="0" xfId="0">
      <alignment horizontal="center" vertical="center"/>
    </xf>
    <xf applyAlignment="true" applyBorder="false" applyFill="false" applyFont="true" applyNumberFormat="false" applyProtection="false" borderId="34" fillId="0" fontId="34" numFmtId="0" xfId="0">
      <alignment vertical="center"/>
    </xf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arget="styles.xml" Type="http://schemas.openxmlformats.org/officeDocument/2006/relationships/styles"></Relationship><Relationship Id="rId2" Target="theme/theme1.xml" Type="http://schemas.openxmlformats.org/officeDocument/2006/relationships/theme"></Relationship><Relationship Id="rId4" Target="sharedStrings.xml" Type="http://schemas.openxmlformats.org/officeDocument/2006/relationships/sharedStrings"></Relationship><Relationship Id="rId5" Target="worksheets/sheet2.xml" Type="http://schemas.openxmlformats.org/officeDocument/2006/relationships/worksheet"></Relationship><Relationship Id="rId6" Target="worksheets/sheet3.xml" Type="http://schemas.openxmlformats.org/officeDocument/2006/relationships/worksheet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
<Relationships xmlns="http://schemas.openxmlformats.org/package/2006/relationships"><Relationship Id="rId1" Target="http://feishu.cn" Type="http://schemas.openxmlformats.org/officeDocument/2006/relationships/hyperlink" TargetMode="External"></Relationship></Relationships>
</file>

<file path=xl/worksheets/sheet2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sheetPr>
    <outlinePr summaryBelow="false" summaryRight="false"/>
  </sheetPr>
  <dimension ref="A1"/>
  <sheetViews>
    <sheetView showGridLines="true" tabSelected="true" workbookViewId="0">
      <pane state="frozen" topLeftCell="A8" ySplit="7"/>
    </sheetView>
  </sheetViews>
  <sheetFormatPr defaultColWidth="14" defaultRowHeight="19"/>
  <cols>
    <col collapsed="false" customWidth="true" hidden="false" max="1" min="1" style="0" width="10"/>
    <col collapsed="false" customWidth="true" hidden="false" max="2" min="2" style="0" width="9"/>
    <col collapsed="false" customWidth="true" hidden="false" max="3" min="3" style="0" width="8"/>
    <col collapsed="false" customWidth="true" hidden="false" max="4" min="4" style="0" width="9"/>
    <col collapsed="false" customWidth="true" hidden="false" max="5" min="5" style="0" width="1"/>
    <col collapsed="false" customWidth="true" hidden="false" max="6" min="6" style="0" width="5"/>
    <col collapsed="false" customWidth="true" hidden="false" max="7" min="7" style="0" width="4"/>
    <col collapsed="false" customWidth="true" hidden="false" max="8" min="8" style="0" width="4"/>
    <col collapsed="false" customWidth="true" hidden="false" max="9" min="9" style="0" width="4"/>
    <col collapsed="false" customWidth="true" hidden="false" max="10" min="10" style="0" width="4"/>
    <col collapsed="false" customWidth="true" hidden="false" max="11" min="11" style="0" width="4"/>
    <col collapsed="false" customWidth="true" hidden="false" max="12" min="12" style="0" width="4"/>
    <col collapsed="false" customWidth="true" hidden="false" max="12" min="12" style="0" width="4"/>
    <col collapsed="false" customWidth="true" hidden="false" max="13" min="13" style="0" width="4"/>
    <col collapsed="false" customWidth="true" hidden="false" max="13" min="13" style="0" width="4"/>
    <col collapsed="false" customWidth="true" hidden="false" max="14" min="14" style="0" width="4"/>
    <col collapsed="false" customWidth="true" hidden="false" max="14" min="14" style="0" width="4"/>
    <col collapsed="false" customWidth="true" hidden="false" max="15" min="15" style="0" width="4"/>
    <col collapsed="false" customWidth="true" hidden="false" max="15" min="15" style="0" width="4"/>
    <col collapsed="false" customWidth="true" hidden="false" max="16" min="16" style="0" width="4"/>
    <col collapsed="false" customWidth="true" hidden="false" max="16" min="16" style="0" width="4"/>
    <col collapsed="false" customWidth="true" hidden="false" max="17" min="17" style="0" width="4"/>
    <col collapsed="false" customWidth="true" hidden="false" max="17" min="17" style="0" width="4"/>
    <col collapsed="false" customWidth="true" hidden="false" max="18" min="18" style="0" width="4"/>
    <col collapsed="false" customWidth="true" hidden="false" max="18" min="18" style="0" width="4"/>
    <col collapsed="false" customWidth="true" hidden="false" max="19" min="19" style="0" width="4"/>
    <col collapsed="false" customWidth="true" hidden="false" max="19" min="19" style="0" width="4"/>
    <col collapsed="false" customWidth="true" hidden="false" max="20" min="20" style="0" width="4"/>
    <col collapsed="false" customWidth="true" hidden="false" max="20" min="20" style="0" width="4"/>
    <col collapsed="false" customWidth="true" hidden="false" max="21" min="21" style="0" width="4"/>
    <col collapsed="false" customWidth="true" hidden="false" max="21" min="21" style="0" width="4"/>
    <col collapsed="false" customWidth="true" hidden="false" max="22" min="22" style="0" width="4"/>
    <col collapsed="false" customWidth="true" hidden="false" max="22" min="22" style="0" width="4"/>
    <col collapsed="false" customWidth="true" hidden="false" max="23" min="23" style="0" width="8"/>
    <col collapsed="false" customWidth="true" hidden="false" max="24" min="24" style="0" width="6"/>
    <col collapsed="false" customWidth="true" hidden="false" max="25" min="25" style="0" width="11"/>
    <col collapsed="false" customWidth="true" hidden="false" max="26" min="26" style="0" width="7"/>
    <col collapsed="false" customWidth="true" hidden="false" max="27" min="27" style="0" width="6"/>
    <col collapsed="false" customWidth="true" hidden="false" max="28" min="28" style="0" width="16"/>
    <col collapsed="false" customWidth="true" hidden="false" max="29" min="29" style="0" width="8"/>
    <col collapsed="false" customWidth="true" hidden="false" max="30" min="30" style="0" width="6"/>
    <col collapsed="false" customWidth="true" hidden="false" max="31" min="31" style="0" width="7"/>
    <col collapsed="false" customWidth="true" hidden="false" max="32" min="32" style="0" width="7"/>
    <col collapsed="false" customWidth="true" hidden="false" max="33" min="33" style="0" width="15"/>
    <col collapsed="false" customWidth="true" hidden="false" max="34" min="34" style="0" width="46"/>
  </cols>
  <sheetData>
    <row customHeight="true" ht="48" r="1">
      <c r="A1" s="29" t="s">
        <v>9</v>
      </c>
      <c r="B1" s="29"/>
      <c r="C1" s="29"/>
      <c r="D1" s="29"/>
      <c r="E1" s="29"/>
      <c r="F1" s="6" t="str">
        <v>最长免息天数</v>
      </c>
      <c r="G1" s="1">
        <v>55</v>
      </c>
      <c r="H1" s="1">
        <v>51</v>
      </c>
      <c r="I1" s="1">
        <v>51</v>
      </c>
      <c r="J1" s="1">
        <v>50</v>
      </c>
      <c r="K1" s="1">
        <v>51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0" t="str">
        <v>信用卡类别</v>
      </c>
      <c r="Z1" s="10" t="str">
        <v>当前账单日</v>
      </c>
      <c r="AA1" s="10" t="str">
        <v>改账单日</v>
      </c>
      <c r="AB1" s="10" t="str">
        <v>入账周期</v>
      </c>
      <c r="AC1" s="10" t="str">
        <v>最长免息日</v>
      </c>
      <c r="AD1" s="10" t="str">
        <v>最短免息日</v>
      </c>
      <c r="AE1" s="10" t="str">
        <v>还款日</v>
      </c>
      <c r="AF1" s="10" t="str">
        <v>免息期</v>
      </c>
      <c r="AG1" s="10" t="str">
        <v>年费</v>
      </c>
      <c r="AH1" s="10" t="str">
        <v>备注</v>
      </c>
    </row>
    <row customHeight="true" ht="28" r="2">
      <c r="A2" s="2"/>
      <c r="B2" s="2"/>
      <c r="C2" s="2"/>
      <c r="D2" s="2" t="str">
        <v>免息天数</v>
      </c>
      <c r="F2" s="2" t="str">
        <v>合计</v>
      </c>
      <c r="G2" s="2">
        <f>SUM(G4:G34)</f>
      </c>
      <c r="H2" s="2">
        <f>SUM(H4:H34)</f>
      </c>
      <c r="I2" s="2">
        <f>SUM(I4:I34)</f>
      </c>
      <c r="J2" s="2">
        <f>SUM(J4:J34)</f>
      </c>
      <c r="K2" s="2">
        <f>SUM(K4:K34)</f>
      </c>
      <c r="L2" s="2">
        <f>SUM(L4:L34)</f>
      </c>
      <c r="M2" s="2">
        <f>SUM(M4:M34)</f>
      </c>
      <c r="N2" s="2">
        <f>SUM(N4:N34)</f>
      </c>
      <c r="O2" s="2">
        <f>SUM(O4:O34)</f>
      </c>
      <c r="P2" s="2">
        <f>SUM(P4:P34)</f>
      </c>
      <c r="Q2" s="2">
        <f>SUM(Q4:Q34)</f>
      </c>
      <c r="R2" s="2">
        <f>SUM(R4:R34)</f>
      </c>
      <c r="S2" s="2">
        <f>SUM(S4:S34)</f>
      </c>
      <c r="T2" s="2">
        <f>SUM(T4:T34)</f>
      </c>
      <c r="U2" s="2">
        <f>SUM(U4:U34)</f>
      </c>
      <c r="V2" s="2">
        <f>SUM(V4:V34)</f>
      </c>
      <c r="W2" s="27" t="str">
        <v>累计免息天数</v>
      </c>
      <c r="X2" s="6" t="str">
        <v>最长免息天数</v>
      </c>
      <c r="Y2" s="22" t="str">
        <v>支付宝花呗</v>
      </c>
      <c r="Z2" s="22">
        <v>15</v>
      </c>
      <c r="AA2" s="8"/>
      <c r="AB2" s="8" t="str">
        <v>上月15日~本月14日</v>
      </c>
      <c r="AC2" s="3">
        <v>15</v>
      </c>
      <c r="AD2" s="3">
        <v>14</v>
      </c>
      <c r="AE2" s="3">
        <v>25</v>
      </c>
      <c r="AF2" s="3" t="str">
        <v>11~41</v>
      </c>
      <c r="AG2" s="3" t="str">
        <v>无</v>
      </c>
      <c r="AH2" s="4" t="str" xml:space="preserve">
        <v> 1-10 5-15 10-20 15-25</v>
      </c>
    </row>
    <row customHeight="true" ht="26" r="3">
      <c r="A3" s="2" t="str">
        <v>最长免息日</v>
      </c>
      <c r="B3" s="23" t="str">
        <v>12月</v>
      </c>
      <c r="C3" s="2">
        <v>1</v>
      </c>
      <c r="D3" s="2">
        <f>B40+C40+D40</f>
      </c>
      <c r="F3" s="2" t="str">
        <v>日期</v>
      </c>
      <c r="G3" s="24" t="str">
        <v>工行</v>
      </c>
      <c r="H3" s="24" t="str">
        <v>招行</v>
      </c>
      <c r="I3" s="24" t="str">
        <v>中行</v>
      </c>
      <c r="J3" s="24" t="str">
        <v>民生</v>
      </c>
      <c r="K3" s="24" t="str">
        <v>江苏</v>
      </c>
      <c r="L3" s="2" t="str">
        <v>交行</v>
      </c>
      <c r="M3" s="1" t="str">
        <v>农行</v>
      </c>
      <c r="N3" s="2" t="str">
        <v>建行</v>
      </c>
      <c r="O3" s="1" t="str">
        <v>邮政</v>
      </c>
      <c r="P3" s="2" t="str">
        <v>广发</v>
      </c>
      <c r="Q3" s="2" t="str">
        <v>中信</v>
      </c>
      <c r="R3" s="2" t="str">
        <v>浦发</v>
      </c>
      <c r="S3" s="2" t="str">
        <v>平安</v>
      </c>
      <c r="T3" s="2" t="str">
        <v>光大</v>
      </c>
      <c r="U3" s="1" t="str">
        <v>兴业</v>
      </c>
      <c r="V3" s="2" t="str">
        <v>华夏</v>
      </c>
      <c r="W3" s="26">
        <f>SUM(G2:V2)</f>
      </c>
      <c r="X3" s="6"/>
      <c r="Y3" s="22" t="str">
        <v>京东白条</v>
      </c>
      <c r="Z3" s="22">
        <v>28</v>
      </c>
      <c r="AA3" s="8"/>
      <c r="AB3" s="8" t="str">
        <v>上上月28~上月27</v>
      </c>
      <c r="AC3" s="3">
        <v>28</v>
      </c>
      <c r="AD3" s="3">
        <v>27</v>
      </c>
      <c r="AE3" s="3">
        <v>6</v>
      </c>
      <c r="AF3" s="3" t="str">
        <v>10~40</v>
      </c>
      <c r="AG3" s="3" t="str">
        <v>无</v>
      </c>
      <c r="AH3" s="4" t="str">
        <v>账单日：1~28，还款日：账单日后9天（90天内1分期免息，90天后不要这卡）</v>
      </c>
    </row>
    <row customHeight="true" ht="19" r="4">
      <c r="A4" s="2" t="str">
        <v>最短免息日</v>
      </c>
      <c r="B4" s="23" t="str">
        <v>12月</v>
      </c>
      <c r="C4" s="2">
        <v>31</v>
      </c>
      <c r="D4" s="2">
        <f>B41+C41+D41</f>
      </c>
      <c r="F4" s="2">
        <v>1</v>
      </c>
      <c r="G4" s="2">
        <v>55</v>
      </c>
      <c r="H4" s="2"/>
      <c r="I4" s="2"/>
      <c r="J4" s="2"/>
      <c r="K4" s="2"/>
      <c r="L4" s="2"/>
      <c r="M4" s="2"/>
      <c r="N4" s="28"/>
      <c r="O4" s="2"/>
      <c r="P4" s="2"/>
      <c r="Q4" s="2"/>
      <c r="R4" s="2"/>
      <c r="S4" s="2"/>
      <c r="T4" s="2"/>
      <c r="U4" s="2"/>
      <c r="V4" s="28"/>
      <c r="W4" s="2"/>
      <c r="X4" s="1">
        <v>1524</v>
      </c>
      <c r="Y4" s="22" t="str">
        <v>抖音月付</v>
      </c>
      <c r="Z4" s="22">
        <v>15</v>
      </c>
      <c r="AA4" s="3"/>
      <c r="AB4" s="3" t="str">
        <v>上月15~14</v>
      </c>
      <c r="AC4" s="3">
        <v>15</v>
      </c>
      <c r="AD4" s="3">
        <v>14</v>
      </c>
      <c r="AE4" s="3">
        <v>20</v>
      </c>
      <c r="AF4" s="3" t="str">
        <v>6~36</v>
      </c>
      <c r="AG4" s="3" t="str">
        <v>无</v>
      </c>
      <c r="AH4" s="4" t="str">
        <v>1~6 10~15 15~20</v>
      </c>
    </row>
    <row customHeight="true" ht="19" r="5">
      <c r="A5" s="2" t="str">
        <v>还款日</v>
      </c>
      <c r="B5" s="23" t="str">
        <v>1月</v>
      </c>
      <c r="C5" s="24">
        <v>25</v>
      </c>
      <c r="D5" s="2">
        <f>IF(C5&gt;=C3,D3-C5+C3,D4+C3-C5-1)</f>
      </c>
      <c r="F5" s="2">
        <v>2</v>
      </c>
      <c r="G5" s="2">
        <v>54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"/>
      <c r="Y5" s="22" t="str">
        <v>美团月付</v>
      </c>
      <c r="Z5" s="22">
        <v>15</v>
      </c>
      <c r="AA5" s="3"/>
      <c r="AB5" s="3" t="str">
        <v>上月15~14</v>
      </c>
      <c r="AC5" s="3">
        <v>15</v>
      </c>
      <c r="AD5" s="3">
        <v>14</v>
      </c>
      <c r="AE5" s="3">
        <v>22</v>
      </c>
      <c r="AF5" s="3" t="str">
        <v>8~38</v>
      </c>
      <c r="AG5" s="3" t="str">
        <v>无</v>
      </c>
      <c r="AH5" s="4" t="str">
        <v>1~8 8~15 15~22</v>
      </c>
    </row>
    <row customHeight="true" ht="24" r="6">
      <c r="A6" s="2" t="str">
        <v>刷卡日</v>
      </c>
      <c r="B6" s="2"/>
      <c r="C6" s="24">
        <v>5</v>
      </c>
      <c r="D6" s="2">
        <f>IF(C6&gt;=C3,D3-C6+C3,D4+C3-C6-1)</f>
      </c>
      <c r="F6" s="2">
        <v>3</v>
      </c>
      <c r="G6" s="2">
        <v>53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"/>
      <c r="Y6" s="12" t="str">
        <v>工商银行</v>
      </c>
      <c r="Z6" s="7">
        <v>1</v>
      </c>
      <c r="AA6" s="8"/>
      <c r="AB6" s="8" t="str">
        <v>上月1日~上月31日</v>
      </c>
      <c r="AC6" s="7">
        <v>1</v>
      </c>
      <c r="AD6" s="3">
        <v>31</v>
      </c>
      <c r="AE6" s="7">
        <v>25</v>
      </c>
      <c r="AF6" s="8" t="s">
        <v>7</v>
      </c>
      <c r="AG6" s="8" t="str">
        <v>5次/年或累计5000元免</v>
      </c>
      <c r="AH6" s="13" t="s">
        <v>8</v>
      </c>
    </row>
    <row r="7">
      <c r="A7" s="1"/>
      <c r="B7" s="1" t="str">
        <v>12月账单日</v>
      </c>
      <c r="C7" s="1" t="str">
        <v>1月账单日</v>
      </c>
      <c r="D7" s="1" t="str">
        <v>2月还款日</v>
      </c>
      <c r="F7" s="2">
        <v>4</v>
      </c>
      <c r="G7" s="2">
        <v>52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"/>
      <c r="Y7" s="16" t="str">
        <v>农业银行</v>
      </c>
      <c r="Z7" s="16">
        <v>23</v>
      </c>
      <c r="AA7" s="16"/>
      <c r="AB7" s="16" t="str">
        <v>上上月23~上月22</v>
      </c>
      <c r="AC7" s="16"/>
      <c r="AD7" s="16"/>
      <c r="AE7" s="16">
        <v>10</v>
      </c>
      <c r="AF7" s="16" t="str">
        <v>19~49</v>
      </c>
      <c r="AG7" s="16" t="str">
        <v>580/年，刷8次免</v>
      </c>
      <c r="AH7" s="15" t="str">
        <v>1-28，还款日为账单日后19天</v>
      </c>
    </row>
    <row r="8">
      <c r="A8" s="1"/>
      <c r="B8" s="1">
        <v>1</v>
      </c>
      <c r="C8" s="1">
        <v>1</v>
      </c>
      <c r="D8" s="1">
        <v>1</v>
      </c>
      <c r="F8" s="2">
        <v>5</v>
      </c>
      <c r="G8" s="2">
        <v>51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"/>
      <c r="Y8" s="16" t="str">
        <v>建设银行</v>
      </c>
      <c r="Z8" s="15"/>
      <c r="AA8" s="15"/>
      <c r="AB8" s="15"/>
      <c r="AC8" s="15"/>
      <c r="AD8" s="15"/>
      <c r="AE8" s="15"/>
      <c r="AF8" s="16" t="str">
        <v>21~51</v>
      </c>
      <c r="AG8" s="16" t="str">
        <v>580元/年，10笔免年费</v>
      </c>
      <c r="AH8" s="15" t="str">
        <v>1-10~21-30,12-28~次月1-17 有支付立减金，借记卡收年费、小额管理费</v>
      </c>
    </row>
    <row r="9">
      <c r="A9" s="1"/>
      <c r="B9" s="1">
        <v>2</v>
      </c>
      <c r="C9" s="1">
        <v>2</v>
      </c>
      <c r="D9" s="1">
        <v>2</v>
      </c>
      <c r="F9" s="2">
        <v>6</v>
      </c>
      <c r="G9" s="2">
        <v>50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"/>
      <c r="Y9" s="12" t="str">
        <v>中国银行</v>
      </c>
      <c r="Z9" s="11">
        <v>10</v>
      </c>
      <c r="AA9" s="25">
        <v>17</v>
      </c>
      <c r="AB9" s="8" t="str">
        <v>上上月11~上月10晚一天入账</v>
      </c>
      <c r="AC9" s="25">
        <v>10</v>
      </c>
      <c r="AD9" s="25">
        <v>9</v>
      </c>
      <c r="AE9" s="7">
        <v>30</v>
      </c>
      <c r="AF9" s="3" t="str">
        <v>21~51</v>
      </c>
      <c r="AG9" s="3" t="str">
        <v>5笔免年费</v>
      </c>
      <c r="AH9" s="4" t="s">
        <v>5</v>
      </c>
    </row>
    <row r="10">
      <c r="A10" s="1"/>
      <c r="B10" s="1">
        <v>3</v>
      </c>
      <c r="C10" s="1">
        <v>3</v>
      </c>
      <c r="D10" s="1">
        <v>3</v>
      </c>
      <c r="F10" s="2">
        <v>7</v>
      </c>
      <c r="G10" s="2">
        <v>49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"/>
      <c r="Y10" s="12" t="str">
        <v>招商银行</v>
      </c>
      <c r="Z10" s="7">
        <v>17</v>
      </c>
      <c r="AA10" s="18">
        <v>12</v>
      </c>
      <c r="AB10" s="8" t="str">
        <v>上上月18日~上月17日晚一天入账</v>
      </c>
      <c r="AC10" s="7">
        <v>17</v>
      </c>
      <c r="AD10" s="3">
        <v>16</v>
      </c>
      <c r="AE10" s="7">
        <v>5</v>
      </c>
      <c r="AF10" s="3" t="s">
        <v>2</v>
      </c>
      <c r="AG10" s="8" t="str">
        <v>刷卡6次/年免年费</v>
      </c>
      <c r="AH10" s="13" t="s">
        <v>1</v>
      </c>
    </row>
    <row r="11">
      <c r="A11" s="1"/>
      <c r="B11" s="1">
        <v>4</v>
      </c>
      <c r="C11" s="1">
        <v>4</v>
      </c>
      <c r="D11" s="1">
        <v>4</v>
      </c>
      <c r="F11" s="2">
        <v>8</v>
      </c>
      <c r="G11" s="2">
        <v>48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"/>
      <c r="Y11" s="3" t="str">
        <v>交通银行</v>
      </c>
      <c r="Z11" s="7"/>
      <c r="AA11" s="3"/>
      <c r="AB11" s="3"/>
      <c r="AC11" s="7">
        <v>15</v>
      </c>
      <c r="AD11" s="3"/>
      <c r="AE11" s="3"/>
      <c r="AF11" s="8" t="str">
        <v>26~56</v>
      </c>
      <c r="AG11" s="8" t="str">
        <v>金卡120元/年，刷6笔免次年年费</v>
      </c>
      <c r="AH11" s="4" t="str">
        <v>1-3~当月26-28，4-27~下月1-21</v>
      </c>
    </row>
    <row customHeight="true" ht="27" r="12">
      <c r="A12" s="1"/>
      <c r="B12" s="1">
        <v>5</v>
      </c>
      <c r="C12" s="1">
        <v>5</v>
      </c>
      <c r="D12" s="1">
        <v>5</v>
      </c>
      <c r="F12" s="2">
        <v>9</v>
      </c>
      <c r="G12" s="2">
        <v>47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"/>
      <c r="Y12" s="12" t="str">
        <v>民生银行</v>
      </c>
      <c r="Z12" s="11">
        <v>26</v>
      </c>
      <c r="AA12" s="9"/>
      <c r="AB12" s="3" t="str">
        <v>上上月27~上月26</v>
      </c>
      <c r="AC12" s="3">
        <v>27</v>
      </c>
      <c r="AD12" s="3">
        <v>26</v>
      </c>
      <c r="AE12" s="10">
        <v>15</v>
      </c>
      <c r="AF12" s="3" t="str">
        <v>20-50</v>
      </c>
      <c r="AG12" s="8" t="str">
        <v>300元/年，1笔免年费</v>
      </c>
      <c r="AH12" s="13" t="str">
        <v>1-27，还款日：账单日后20天</v>
      </c>
    </row>
    <row r="13">
      <c r="A13" s="1"/>
      <c r="B13" s="1">
        <v>6</v>
      </c>
      <c r="C13" s="1">
        <v>6</v>
      </c>
      <c r="D13" s="1">
        <v>6</v>
      </c>
      <c r="F13" s="2">
        <v>10</v>
      </c>
      <c r="G13" s="2">
        <v>46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"/>
      <c r="Y13" s="3" t="str">
        <v>中信银行</v>
      </c>
      <c r="Z13" s="3"/>
      <c r="AA13" s="3"/>
      <c r="AB13" s="3"/>
      <c r="AC13" s="3"/>
      <c r="AD13" s="3"/>
      <c r="AE13" s="3"/>
      <c r="AF13" s="3" t="str">
        <v>20~50</v>
      </c>
      <c r="AG13" s="8" t="str">
        <v>白金480，刷12次免年费 金卡200，5笔免年费</v>
      </c>
      <c r="AH13" s="4"/>
    </row>
    <row r="14">
      <c r="A14" s="1"/>
      <c r="B14" s="1">
        <v>7</v>
      </c>
      <c r="C14" s="1">
        <v>7</v>
      </c>
      <c r="D14" s="1">
        <v>7</v>
      </c>
      <c r="F14" s="2">
        <v>11</v>
      </c>
      <c r="G14" s="2">
        <v>45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"/>
      <c r="Y14" s="3" t="str">
        <v>邮储银行</v>
      </c>
      <c r="Z14" s="4"/>
      <c r="AA14" s="4"/>
      <c r="AB14" s="4"/>
      <c r="AC14" s="4"/>
      <c r="AD14" s="4"/>
      <c r="AE14" s="4"/>
      <c r="AF14" s="4"/>
      <c r="AG14" s="3"/>
      <c r="AH14" s="4"/>
    </row>
    <row r="15">
      <c r="A15" s="1"/>
      <c r="B15" s="1">
        <v>8</v>
      </c>
      <c r="C15" s="1">
        <v>8</v>
      </c>
      <c r="D15" s="1">
        <v>8</v>
      </c>
      <c r="F15" s="2">
        <v>12</v>
      </c>
      <c r="G15" s="2"/>
      <c r="H15" s="2">
        <v>51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"/>
      <c r="Y15" s="3" t="str">
        <v>平安银行</v>
      </c>
      <c r="Z15" s="3"/>
      <c r="AA15" s="3"/>
      <c r="AB15" s="3"/>
      <c r="AC15" s="3"/>
      <c r="AD15" s="3"/>
      <c r="AE15" s="3"/>
      <c r="AF15" s="3" t="str">
        <v>20~50</v>
      </c>
      <c r="AG15" s="3"/>
      <c r="AH15" s="4" t="str">
        <v>1-10 13-28</v>
      </c>
    </row>
    <row r="16">
      <c r="A16" s="1"/>
      <c r="B16" s="1">
        <v>9</v>
      </c>
      <c r="C16" s="1">
        <v>9</v>
      </c>
      <c r="D16" s="1">
        <v>9</v>
      </c>
      <c r="F16" s="2">
        <v>13</v>
      </c>
      <c r="G16" s="2"/>
      <c r="H16" s="2">
        <v>50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"/>
      <c r="Y16" s="16" t="str">
        <v>广发银行</v>
      </c>
      <c r="Z16" s="19">
        <v>23</v>
      </c>
      <c r="AA16" s="16"/>
      <c r="AB16" s="16" t="str">
        <v>上上月24~上月23</v>
      </c>
      <c r="AC16" s="19">
        <v>23</v>
      </c>
      <c r="AD16" s="16">
        <v>10</v>
      </c>
      <c r="AE16" s="16">
        <v>18</v>
      </c>
      <c r="AF16" s="20" t="s">
        <v>4</v>
      </c>
      <c r="AG16" s="20" t="str">
        <v>6笔</v>
      </c>
      <c r="AH16" s="21" t="s">
        <v>3</v>
      </c>
    </row>
    <row r="17">
      <c r="A17" s="1"/>
      <c r="B17" s="1">
        <v>10</v>
      </c>
      <c r="C17" s="1">
        <v>10</v>
      </c>
      <c r="D17" s="1">
        <v>10</v>
      </c>
      <c r="F17" s="2">
        <v>14</v>
      </c>
      <c r="G17" s="2"/>
      <c r="H17" s="2">
        <v>49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"/>
      <c r="Y17" s="3" t="str">
        <v>浦发银行</v>
      </c>
      <c r="Z17" s="3"/>
      <c r="AA17" s="3"/>
      <c r="AB17" s="3"/>
      <c r="AC17" s="3"/>
      <c r="AD17" s="3"/>
      <c r="AE17" s="3"/>
      <c r="AF17" s="3" t="str">
        <v>20~50</v>
      </c>
      <c r="AG17" s="3" t="str">
        <v>终身免年费</v>
      </c>
      <c r="AH17" s="4" t="str">
        <v>19-28</v>
      </c>
    </row>
    <row r="18">
      <c r="A18" s="1"/>
      <c r="B18" s="1">
        <v>11</v>
      </c>
      <c r="C18" s="1">
        <v>11</v>
      </c>
      <c r="D18" s="1">
        <v>11</v>
      </c>
      <c r="F18" s="2">
        <v>15</v>
      </c>
      <c r="G18" s="2"/>
      <c r="H18" s="2">
        <v>48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"/>
      <c r="Y18" s="3" t="str">
        <v>光大银行</v>
      </c>
      <c r="Z18" s="3"/>
      <c r="AA18" s="3"/>
      <c r="AB18" s="3"/>
      <c r="AC18" s="3"/>
      <c r="AD18" s="3"/>
      <c r="AE18" s="3"/>
      <c r="AF18" s="3"/>
      <c r="AG18" s="3" t="str">
        <v>终身免年费</v>
      </c>
      <c r="AH18" s="4" t="str">
        <v>1 3 5 8 10 12 15 16 18 25 26</v>
      </c>
    </row>
    <row r="19">
      <c r="A19" s="1"/>
      <c r="B19" s="1">
        <v>12</v>
      </c>
      <c r="C19" s="1">
        <v>12</v>
      </c>
      <c r="D19" s="1">
        <v>12</v>
      </c>
      <c r="F19" s="2">
        <v>16</v>
      </c>
      <c r="G19" s="2"/>
      <c r="H19" s="2">
        <v>47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"/>
      <c r="Y19" s="3" t="str">
        <v>华夏银行</v>
      </c>
      <c r="Z19" s="3"/>
      <c r="AA19" s="3"/>
      <c r="AB19" s="3"/>
      <c r="AC19" s="3"/>
      <c r="AD19" s="3"/>
      <c r="AE19" s="3"/>
      <c r="AF19" s="3" t="str">
        <v>20~50</v>
      </c>
      <c r="AG19" s="3" t="str">
        <v>5笔</v>
      </c>
      <c r="AH19" s="4"/>
    </row>
    <row r="20">
      <c r="A20" s="1"/>
      <c r="B20" s="1">
        <v>13</v>
      </c>
      <c r="C20" s="1">
        <v>13</v>
      </c>
      <c r="D20" s="1">
        <v>13</v>
      </c>
      <c r="F20" s="2">
        <v>17</v>
      </c>
      <c r="G20" s="2"/>
      <c r="H20" s="2"/>
      <c r="I20" s="2">
        <v>51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"/>
      <c r="Y20" s="16" t="str">
        <v>兴业银行</v>
      </c>
      <c r="Z20" s="15"/>
      <c r="AA20" s="15"/>
      <c r="AB20" s="15"/>
      <c r="AC20" s="15"/>
      <c r="AD20" s="15"/>
      <c r="AE20" s="15"/>
      <c r="AF20" s="15"/>
      <c r="AG20" s="16"/>
      <c r="AH20" s="15"/>
    </row>
    <row r="21">
      <c r="A21" s="1"/>
      <c r="B21" s="1">
        <v>14</v>
      </c>
      <c r="C21" s="1">
        <v>14</v>
      </c>
      <c r="D21" s="1">
        <v>14</v>
      </c>
      <c r="F21" s="2">
        <v>18</v>
      </c>
      <c r="G21" s="2"/>
      <c r="H21" s="2"/>
      <c r="I21" s="2">
        <v>50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"/>
      <c r="Y21" s="12" t="str">
        <v>江苏银行</v>
      </c>
      <c r="Z21" s="7">
        <v>20</v>
      </c>
      <c r="AA21" s="3"/>
      <c r="AB21" s="3" t="str">
        <v>上上月21~上月20</v>
      </c>
      <c r="AC21" s="7">
        <v>21</v>
      </c>
      <c r="AD21" s="3">
        <v>20</v>
      </c>
      <c r="AE21" s="7">
        <v>10</v>
      </c>
      <c r="AF21" s="3" t="str">
        <v>21~51</v>
      </c>
      <c r="AG21" s="3" t="str">
        <v>终身免年费</v>
      </c>
      <c r="AH21" s="13" t="s">
        <v>6</v>
      </c>
    </row>
    <row r="22">
      <c r="A22" s="1"/>
      <c r="B22" s="1">
        <v>15</v>
      </c>
      <c r="C22" s="1">
        <v>15</v>
      </c>
      <c r="D22" s="1">
        <v>15</v>
      </c>
      <c r="F22" s="2">
        <v>19</v>
      </c>
      <c r="G22" s="2"/>
      <c r="H22" s="2"/>
      <c r="I22" s="2">
        <v>49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1"/>
      <c r="Y22" s="3" t="str">
        <v>宁波银行</v>
      </c>
      <c r="Z22" s="3"/>
      <c r="AA22" s="3"/>
      <c r="AB22" s="3"/>
      <c r="AC22" s="3"/>
      <c r="AD22" s="3"/>
      <c r="AE22" s="3"/>
      <c r="AF22" s="3"/>
      <c r="AG22" s="3" t="str">
        <v>终身免年费</v>
      </c>
      <c r="AH22" s="4"/>
    </row>
    <row r="23">
      <c r="A23" s="1"/>
      <c r="B23" s="1">
        <v>16</v>
      </c>
      <c r="C23" s="1">
        <v>16</v>
      </c>
      <c r="D23" s="1">
        <v>16</v>
      </c>
      <c r="F23" s="2">
        <v>20</v>
      </c>
      <c r="G23" s="2"/>
      <c r="H23" s="2"/>
      <c r="I23" s="2">
        <v>48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1"/>
      <c r="Y23" s="16" t="str">
        <v>江西银行</v>
      </c>
      <c r="Z23" s="16"/>
      <c r="AA23" s="16"/>
      <c r="AB23" s="16"/>
      <c r="AC23" s="16"/>
      <c r="AD23" s="16"/>
      <c r="AE23" s="16"/>
      <c r="AF23" s="16"/>
      <c r="AG23" s="16" t="str">
        <v>5笔</v>
      </c>
      <c r="AH23" s="15"/>
    </row>
    <row r="24">
      <c r="A24" s="1"/>
      <c r="B24" s="1">
        <v>17</v>
      </c>
      <c r="C24" s="1">
        <v>17</v>
      </c>
      <c r="D24" s="1">
        <v>17</v>
      </c>
      <c r="F24" s="2">
        <v>21</v>
      </c>
      <c r="G24" s="2"/>
      <c r="H24" s="2"/>
      <c r="I24" s="2"/>
      <c r="J24" s="2"/>
      <c r="K24" s="2">
        <v>51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"/>
      <c r="Y24" s="3" t="str">
        <v>华融湘江银行</v>
      </c>
      <c r="Z24" s="3"/>
      <c r="AA24" s="3"/>
      <c r="AB24" s="3"/>
      <c r="AC24" s="3"/>
      <c r="AD24" s="3"/>
      <c r="AE24" s="3"/>
      <c r="AF24" s="3"/>
      <c r="AG24" s="3" t="str">
        <v>终身免年费</v>
      </c>
      <c r="AH24" s="4"/>
    </row>
    <row r="25">
      <c r="A25" s="17"/>
      <c r="B25" s="1">
        <v>18</v>
      </c>
      <c r="C25" s="1">
        <v>18</v>
      </c>
      <c r="D25" s="1">
        <v>18</v>
      </c>
      <c r="F25" s="2">
        <v>22</v>
      </c>
      <c r="G25" s="2"/>
      <c r="H25" s="2"/>
      <c r="I25" s="2"/>
      <c r="J25" s="2"/>
      <c r="K25" s="2">
        <v>50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1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>
      <c r="A26" s="1"/>
      <c r="B26" s="1">
        <v>19</v>
      </c>
      <c r="C26" s="1">
        <v>19</v>
      </c>
      <c r="D26" s="1">
        <v>19</v>
      </c>
      <c r="F26" s="2">
        <v>23</v>
      </c>
      <c r="G26" s="2"/>
      <c r="H26" s="2"/>
      <c r="I26" s="2"/>
      <c r="J26" s="2"/>
      <c r="K26" s="2">
        <v>49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1"/>
    </row>
    <row r="27">
      <c r="A27" s="1"/>
      <c r="B27" s="1">
        <v>20</v>
      </c>
      <c r="C27" s="1">
        <v>20</v>
      </c>
      <c r="D27" s="1">
        <v>20</v>
      </c>
      <c r="F27" s="2">
        <v>24</v>
      </c>
      <c r="G27" s="2"/>
      <c r="H27" s="2"/>
      <c r="I27" s="2"/>
      <c r="J27" s="2"/>
      <c r="K27" s="2">
        <v>48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"/>
    </row>
    <row r="28">
      <c r="A28" s="1"/>
      <c r="B28" s="1">
        <v>21</v>
      </c>
      <c r="C28" s="1">
        <v>21</v>
      </c>
      <c r="D28" s="1">
        <v>21</v>
      </c>
      <c r="F28" s="2">
        <v>25</v>
      </c>
      <c r="G28" s="2"/>
      <c r="H28" s="2"/>
      <c r="I28" s="2"/>
      <c r="J28" s="2"/>
      <c r="K28" s="2">
        <v>47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1"/>
    </row>
    <row r="29">
      <c r="A29" s="1"/>
      <c r="B29" s="1">
        <v>22</v>
      </c>
      <c r="C29" s="1">
        <v>22</v>
      </c>
      <c r="D29" s="1">
        <v>22</v>
      </c>
      <c r="F29" s="2">
        <v>26</v>
      </c>
      <c r="G29" s="2"/>
      <c r="H29" s="2"/>
      <c r="I29" s="2"/>
      <c r="J29" s="2"/>
      <c r="K29" s="2">
        <v>46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"/>
    </row>
    <row r="30">
      <c r="A30" s="1"/>
      <c r="B30" s="1">
        <v>23</v>
      </c>
      <c r="C30" s="1">
        <v>23</v>
      </c>
      <c r="D30" s="1">
        <v>23</v>
      </c>
      <c r="F30" s="2">
        <v>27</v>
      </c>
      <c r="G30" s="2"/>
      <c r="H30" s="2"/>
      <c r="I30" s="2"/>
      <c r="J30" s="2">
        <v>50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"/>
    </row>
    <row r="31">
      <c r="A31" s="1"/>
      <c r="B31" s="1">
        <v>24</v>
      </c>
      <c r="C31" s="1">
        <v>24</v>
      </c>
      <c r="D31" s="1">
        <v>24</v>
      </c>
      <c r="F31" s="2">
        <v>28</v>
      </c>
      <c r="G31" s="2"/>
      <c r="H31" s="2"/>
      <c r="I31" s="2"/>
      <c r="J31" s="2">
        <v>49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1"/>
    </row>
    <row r="32">
      <c r="A32" s="1"/>
      <c r="B32" s="1">
        <v>25</v>
      </c>
      <c r="C32" s="1">
        <v>25</v>
      </c>
      <c r="D32" s="1">
        <v>25</v>
      </c>
      <c r="F32" s="2">
        <v>29</v>
      </c>
      <c r="G32" s="2"/>
      <c r="H32" s="2"/>
      <c r="I32" s="2"/>
      <c r="J32" s="2">
        <v>48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1"/>
    </row>
    <row r="33">
      <c r="A33" s="1"/>
      <c r="B33" s="1">
        <v>26</v>
      </c>
      <c r="C33" s="1">
        <v>26</v>
      </c>
      <c r="D33" s="1">
        <v>26</v>
      </c>
      <c r="F33" s="2">
        <v>30</v>
      </c>
      <c r="G33" s="2"/>
      <c r="H33" s="2"/>
      <c r="I33" s="2"/>
      <c r="J33" s="2">
        <v>47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"/>
    </row>
    <row r="34">
      <c r="A34" s="1"/>
      <c r="B34" s="1">
        <v>27</v>
      </c>
      <c r="C34" s="1">
        <v>27</v>
      </c>
      <c r="D34" s="1">
        <v>27</v>
      </c>
      <c r="F34" s="2">
        <v>31</v>
      </c>
      <c r="G34" s="2"/>
      <c r="H34" s="2"/>
      <c r="I34" s="2"/>
      <c r="J34" s="2">
        <v>46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1"/>
    </row>
    <row r="35">
      <c r="A35" s="1"/>
      <c r="B35" s="1">
        <v>28</v>
      </c>
      <c r="C35" s="1">
        <v>28</v>
      </c>
      <c r="D35" s="1">
        <v>28</v>
      </c>
      <c r="X35" s="1"/>
    </row>
    <row r="36">
      <c r="A36" s="1"/>
      <c r="B36" s="1">
        <v>29</v>
      </c>
      <c r="C36" s="1">
        <v>29</v>
      </c>
      <c r="D36" s="1"/>
      <c r="X36" s="1"/>
    </row>
    <row r="37">
      <c r="A37" s="1"/>
      <c r="B37" s="1">
        <v>30</v>
      </c>
      <c r="C37" s="1">
        <v>30</v>
      </c>
      <c r="D37" s="1"/>
      <c r="X37" s="1"/>
    </row>
    <row r="38">
      <c r="A38" s="1"/>
      <c r="B38" s="1">
        <v>31</v>
      </c>
      <c r="C38" s="1">
        <v>31</v>
      </c>
      <c r="D38" s="1"/>
      <c r="X38" s="1"/>
    </row>
    <row r="39">
      <c r="F39" s="14"/>
      <c r="G39" s="1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6" t="str">
        <v>最长免息日计数</v>
      </c>
      <c r="B40" s="1">
        <f>IF($B3="12月",IF($B$5="12月",$C$5-$C3,31-$C3+1),0)</f>
      </c>
      <c r="C40" s="1">
        <f>IFS(B3="12月",IF($B$5="12月",0,IF($B$5="1月",$C$5-1,31)),B3="1月",IF($B$5="1月",$C$5-C3,31-C3+1),B3="2月",0)</f>
      </c>
      <c r="D40" s="1">
        <f>IF($B$5="2月",IF($B3="2月",$C$5-$C3,$C$5-1),0)</f>
      </c>
      <c r="G40" s="1"/>
      <c r="H40" s="1"/>
      <c r="I40" s="1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"/>
      <c r="Y40" s="1"/>
      <c r="Z40" s="1"/>
    </row>
    <row r="41">
      <c r="A41" s="6" t="str">
        <v>最短免息日计数</v>
      </c>
      <c r="B41" s="1">
        <f>IF($B4="12月",IF($B$5="12月",$C$5-$C4,31-$C4+1),0)</f>
      </c>
      <c r="C41" s="1">
        <f>IFS(B4="12月",IF($B$5="12月",0,IF($B$5="1月",$C$5-1,31)),B4="1月",IF($B$5="1月",$C$5-C4,31-C4+1),B4="2月",0)</f>
      </c>
      <c r="D41" s="1">
        <f>IF($B$5="2月",IF($B4="2月",$C$5-$C4,$C$5-1),0)</f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>
      <c r="A42" s="1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>
      <c r="A43" s="5" t="str">
        <v>银行卡的账单周期是以记账时间计算，而不是以交易时间计算。多数银行是当天消费当天入账，也有第二天才入账的，如中国银行、招商银行都是第二天入账。</v>
      </c>
      <c r="B43" s="5"/>
      <c r="C43" s="5"/>
      <c r="D43" s="5"/>
      <c r="E43" s="5"/>
      <c r="F43" s="5"/>
      <c r="G43" s="5"/>
      <c r="H43" s="5"/>
      <c r="I43" s="5"/>
      <c r="J43" s="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>
      <c r="A44" s="5" t="str">
        <v>比如银行的账单周期是2月21~3月20</v>
      </c>
      <c r="B44" s="5"/>
      <c r="C44" s="5"/>
      <c r="D44" s="5"/>
      <c r="E44" s="5"/>
      <c r="F44" s="5"/>
      <c r="G44" s="5"/>
      <c r="H44" s="5"/>
      <c r="I44" s="5"/>
      <c r="J44" s="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>
      <c r="A45" s="5" t="str">
        <v>如果交易时间是3月20日 23：00，该笔交易记录银行在3月21日才记账，那么账单周期2月21~3月20日就不会有该笔记录，也就是这个账单周期不需要还这笔交易，该笔交易被推迟到下一记账周期还款。</v>
      </c>
      <c r="B45" s="5"/>
      <c r="C45" s="5"/>
      <c r="D45" s="5"/>
      <c r="E45" s="5"/>
      <c r="F45" s="5"/>
      <c r="G45" s="5"/>
      <c r="H45" s="5"/>
      <c r="I45" s="5"/>
      <c r="J45" s="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</sheetData>
  <mergeCells>
    <mergeCell ref="A1:D1"/>
    <mergeCell ref="X2:X3"/>
  </mergeCells>
  <dataValidations count="3">
    <dataValidation allowBlank="true" errorStyle="stop" showErrorMessage="true" sqref="B3:B5" type="list">
      <formula1>"12月,1月,2月"</formula1>
    </dataValidation>
    <dataValidation allowBlank="true" errorStyle="stop" showErrorMessage="true" sqref="C5:C6" type="list">
      <formula1>"1,2,3,4,5,6,7,8,9,10,11,12,13,14,15,16,17,18,19,20,21,22,23,24,25,26,27,28,29,30,31"</formula1>
    </dataValidation>
    <dataValidation allowBlank="true" errorStyle="stop" prompt="请输入下拉列表中的选项" showErrorMessage="true" showInputMessage="true" sqref="C3:C4" type="list">
      <formula1>"1,2,3,4,5,6,7,8,9,10,11,12,13,14,15,16,17,18,19,20,21,22,23,24,25,26,27,28,29,30,31"</formula1>
    </dataValidation>
  </dataValidations>
  <hyperlinks>
    <hyperlink ref="A1" display="feishu.cn" r:id="rId1"/>
  </hyperlinks>
</worksheet>
</file>

<file path=xl/worksheets/sheet3.xml><?xml version="1.0" encoding="utf-8"?>
<worksheet xmlns:xr="http://schemas.microsoft.com/office/spreadsheetml/2014/revision" xmlns:xr3="http://schemas.microsoft.com/office/spreadsheetml/2016/revision3" xmlns:xr2="http://schemas.microsoft.com/office/spreadsheetml/2015/revision2" xmlns:xr6="http://schemas.microsoft.com/office/spreadsheetml/2016/revision6" xmlns:xr10="http://schemas.microsoft.com/office/spreadsheetml/2016/revision10" xmlns:x14="http://schemas.microsoft.com/office/spreadsheetml/2009/9/main" xmlns:x14ac="http://schemas.microsoft.com/office/spreadsheetml/2009/9/ac" xmlns:x15="http://schemas.microsoft.com/office/spreadsheetml/2010/11/main" xmlns:mc="http://schemas.openxmlformats.org/markup-compatibility/2006" xmlns:mx="http://schemas.microsoft.com/office/mac/excel/2008/main" xmlns:mv="urn:schemas-microsoft-com:mac:vml" xmlns:r="http://schemas.openxmlformats.org/officeDocument/2006/relationships" xmlns="http://schemas.openxmlformats.org/spreadsheetml/2006/main" xr:uid="{00000000-0001-0000-0000-000000000000}" mc:Ignorable="x14ac xr xr2 xr3 xr6 xr10 x15">
  <sheetPr>
    <outlinePr summaryBelow="false" summaryRight="false"/>
  </sheetPr>
  <dimension ref="A1"/>
  <sheetViews>
    <sheetView showGridLines="true" workbookViewId="0"/>
  </sheetViews>
  <sheetFormatPr defaultColWidth="14" defaultRowHeight="19"/>
  <cols>
    <col collapsed="false" customWidth="true" hidden="false" max="3" min="3" style="0" width="16"/>
    <col collapsed="false" customWidth="true" hidden="false" max="8" min="8" style="0" width="84"/>
  </cols>
  <sheetData>
    <row r="1">
      <c r="A1" s="2" t="str">
        <v>类别</v>
      </c>
      <c r="B1" s="2" t="str">
        <v>账单日</v>
      </c>
      <c r="C1" s="2" t="str">
        <v>账单周期</v>
      </c>
      <c r="D1" s="2" t="str">
        <v>最长免息刷卡日</v>
      </c>
      <c r="E1" s="2" t="str">
        <v>最短免息刷卡日</v>
      </c>
      <c r="F1" s="2" t="str">
        <v>还款日</v>
      </c>
      <c r="G1" s="2" t="str">
        <v>免息期</v>
      </c>
      <c r="H1" s="2" t="str">
        <v>备注</v>
      </c>
    </row>
    <row r="2">
      <c r="A2" s="2" t="str">
        <v>工行信用卡</v>
      </c>
      <c r="B2" s="2">
        <v>1</v>
      </c>
      <c r="C2" s="2" t="str">
        <v>上月1日~上月31日</v>
      </c>
      <c r="D2" s="2">
        <v>1</v>
      </c>
      <c r="E2" s="2">
        <v>31</v>
      </c>
      <c r="F2" s="2">
        <v>25</v>
      </c>
      <c r="G2" s="2" t="s">
        <v>10</v>
      </c>
      <c r="H2" s="32" t="s">
        <v>11</v>
      </c>
    </row>
    <row r="3">
      <c r="A3" s="2" t="str">
        <v>招行信用卡</v>
      </c>
      <c r="B3" s="2">
        <v>25</v>
      </c>
      <c r="C3" s="2" t="str">
        <v>上上月18日~上月17日</v>
      </c>
      <c r="D3" s="2">
        <v>18</v>
      </c>
      <c r="E3" s="2">
        <v>17</v>
      </c>
      <c r="F3" s="2">
        <v>5</v>
      </c>
      <c r="G3" s="2" t="s">
        <v>12</v>
      </c>
      <c r="H3" s="32" t="s">
        <v>13</v>
      </c>
    </row>
    <row r="4">
      <c r="A4" s="31" t="str">
        <v>支付宝花呗</v>
      </c>
      <c r="B4" s="31">
        <v>15</v>
      </c>
      <c r="C4" s="2" t="str">
        <v>上月15日~本月14日</v>
      </c>
      <c r="D4" s="2">
        <v>15</v>
      </c>
      <c r="E4" s="2">
        <v>14</v>
      </c>
      <c r="F4" s="2">
        <v>25</v>
      </c>
      <c r="G4" s="2" t="str">
        <v>11~41</v>
      </c>
      <c r="H4" s="30" t="str" xml:space="preserve">
        <v> 1-10 5-15 10-20 15-25</v>
      </c>
    </row>
    <row r="5">
      <c r="A5" s="31" t="str">
        <v>京东白条</v>
      </c>
      <c r="B5" s="31">
        <v>28</v>
      </c>
      <c r="C5" s="2" t="str">
        <v>上上月28~上月27</v>
      </c>
      <c r="D5" s="2">
        <v>28</v>
      </c>
      <c r="E5" s="2">
        <v>27</v>
      </c>
      <c r="F5" s="2">
        <v>6</v>
      </c>
      <c r="G5" s="2" t="str">
        <v>10~40</v>
      </c>
      <c r="H5" s="30" t="str">
        <v>账单日：1~28，还款日：账单日后9天</v>
      </c>
    </row>
    <row r="6">
      <c r="A6" s="2" t="str">
        <v>江苏信用卡</v>
      </c>
      <c r="B6" s="2">
        <v>20</v>
      </c>
      <c r="C6" s="2" t="str">
        <v>上上月21~上月20</v>
      </c>
      <c r="D6" s="2">
        <v>21</v>
      </c>
      <c r="E6" s="2">
        <v>20</v>
      </c>
      <c r="F6" s="2">
        <v>10</v>
      </c>
      <c r="G6" s="2" t="str">
        <v>21~51</v>
      </c>
      <c r="H6" s="30" t="str">
        <v>账单日：20，还款日：10；江苏银行不可以改账单日</v>
      </c>
    </row>
    <row r="7">
      <c r="A7" s="33" t="str">
        <v>广发信用卡</v>
      </c>
      <c r="B7" s="33">
        <v>11</v>
      </c>
      <c r="C7" s="34" t="str">
        <v>上上月11~上月10</v>
      </c>
      <c r="D7" s="33">
        <v>11</v>
      </c>
      <c r="E7" s="33">
        <v>10</v>
      </c>
      <c r="F7" s="33">
        <v>6</v>
      </c>
      <c r="G7" s="34" t="s">
        <v>14</v>
      </c>
      <c r="H7" s="34" t="s">
        <v>3</v>
      </c>
    </row>
    <row r="8">
      <c r="A8" s="31" t="str">
        <v>抖音月付</v>
      </c>
      <c r="B8" s="31">
        <v>15</v>
      </c>
      <c r="C8" s="2" t="str">
        <v>上月15~14</v>
      </c>
      <c r="D8" s="2">
        <v>15</v>
      </c>
      <c r="E8" s="2">
        <v>14</v>
      </c>
      <c r="F8" s="2">
        <v>20</v>
      </c>
      <c r="G8" s="2" t="str">
        <v>6~36</v>
      </c>
      <c r="H8" s="4" t="str">
        <v>1~6 10~15 15~20</v>
      </c>
    </row>
    <row r="9">
      <c r="A9" s="31" t="str">
        <v>美团月付</v>
      </c>
      <c r="B9" s="31">
        <v>15</v>
      </c>
      <c r="C9" s="2" t="str">
        <v>上月15~14</v>
      </c>
      <c r="D9" s="2">
        <v>15</v>
      </c>
      <c r="E9" s="2">
        <v>14</v>
      </c>
      <c r="F9" s="2">
        <v>22</v>
      </c>
      <c r="G9" s="2" t="str">
        <v>8~38</v>
      </c>
      <c r="H9" s="4" t="str">
        <v>1~8 8~15 15~22</v>
      </c>
    </row>
    <row r="10">
      <c r="E10" s="14"/>
    </row>
  </sheetData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Go Excelize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